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8" windowHeight="69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<sst xmlns="http://schemas.openxmlformats.org/spreadsheetml/2006/main" count="64" uniqueCount="51">
  <si>
    <t>General Fund</t>
  </si>
  <si>
    <t>Fund Raiser</t>
  </si>
  <si>
    <t>1st Responders</t>
  </si>
  <si>
    <t>Building Fund</t>
  </si>
  <si>
    <t>CD</t>
  </si>
  <si>
    <t>Savings</t>
  </si>
  <si>
    <t>2% Fire Dues</t>
  </si>
  <si>
    <t>Town of Pine River: Budget</t>
  </si>
  <si>
    <t>Interest Earned</t>
  </si>
  <si>
    <t>Bake Sales</t>
  </si>
  <si>
    <t>Pool Fills</t>
  </si>
  <si>
    <t>Total Revenues</t>
  </si>
  <si>
    <t>Equipment Purchased</t>
  </si>
  <si>
    <t>Equipment Maintenance/ Repair</t>
  </si>
  <si>
    <t>Incentive Expenses</t>
  </si>
  <si>
    <t>Memberships &amp; Dues</t>
  </si>
  <si>
    <t>Training Expenses</t>
  </si>
  <si>
    <t>Total Disbursements</t>
  </si>
  <si>
    <t xml:space="preserve">     Beer &amp; Soda Sales</t>
  </si>
  <si>
    <t xml:space="preserve">     Raffle Ticket Sales</t>
  </si>
  <si>
    <t xml:space="preserve">     Food Sales</t>
  </si>
  <si>
    <t xml:space="preserve">     Donations Received</t>
  </si>
  <si>
    <t xml:space="preserve">     Paddle and Chinese Raffles</t>
  </si>
  <si>
    <t>Recycling Income</t>
  </si>
  <si>
    <t xml:space="preserve">Building Maintenance </t>
  </si>
  <si>
    <t>Building  Improvements</t>
  </si>
  <si>
    <t>Insurance Premiums</t>
  </si>
  <si>
    <t>Cookbook &amp; Apparel Sales</t>
  </si>
  <si>
    <t>Open House Expenses: Prizes</t>
  </si>
  <si>
    <t>Open House Expenses: Other</t>
  </si>
  <si>
    <t>Administrative Expenses</t>
  </si>
  <si>
    <t>Fuel</t>
  </si>
  <si>
    <t>2012 Financial Statement for the Town of Pine River Volunteer Fire Department</t>
  </si>
  <si>
    <t>Bank Balance January 1, 2012</t>
  </si>
  <si>
    <t>2012 Revenues</t>
  </si>
  <si>
    <t>2012 Disbursements</t>
  </si>
  <si>
    <t xml:space="preserve"> </t>
  </si>
  <si>
    <t>Uniform Expenses</t>
  </si>
  <si>
    <t>Restitution</t>
  </si>
  <si>
    <t>Refunds</t>
  </si>
  <si>
    <t>Fundraising: Shirt &amp; Hat Purchases</t>
  </si>
  <si>
    <t>Fundraising: Bake Sale Expenses</t>
  </si>
  <si>
    <t>Fundraising: Other Expenses</t>
  </si>
  <si>
    <t>Utilities: Electric, LP, Phone, Garbage</t>
  </si>
  <si>
    <t>1st Responder Supplies</t>
  </si>
  <si>
    <t xml:space="preserve">     Kid's Photo / Pie-in-the-face</t>
  </si>
  <si>
    <r>
      <t xml:space="preserve">Open House Income: </t>
    </r>
    <r>
      <rPr>
        <sz val="9"/>
        <rFont val="Arial"/>
        <family val="2"/>
      </rPr>
      <t xml:space="preserve"> </t>
    </r>
  </si>
  <si>
    <t>CPR Class Donations</t>
  </si>
  <si>
    <t>Less Checks outstanding 12/31/2011</t>
  </si>
  <si>
    <t>Add Checks Outstanding 12/31/2012</t>
  </si>
  <si>
    <t>Bank Balance December 31,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</si>
</sst>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7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7" fontId="4" fillId="0" borderId="0" xfId="0" applyNumberFormat="1" applyFont="1" applyFill="1" applyBorder="1" applyAlignment="1" applyProtection="1">
      <alignment horizontal="right" vertical="center"/>
      <protection locked="0"/>
    </xf>
    <xf numFmtId="7" fontId="4" fillId="0" borderId="0" xfId="0" applyNumberFormat="1" applyFont="1" applyFill="1" applyBorder="1" applyAlignment="1" applyProtection="1">
      <alignment horizontal="left" vertical="center"/>
      <protection locked="0"/>
    </xf>
    <xf numFmtId="7" fontId="4" fillId="0" borderId="0" xfId="0" applyNumberFormat="1" applyFont="1" applyFill="1" applyBorder="1" applyAlignment="1" applyProtection="1">
      <alignment horizontal="left"/>
      <protection locked="0"/>
    </xf>
    <xf numFmtId="7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7" fontId="6" fillId="0" borderId="0" xfId="0" applyNumberFormat="1" applyFont="1" applyFill="1" applyBorder="1" applyAlignment="1" applyProtection="1">
      <alignment horizontal="right"/>
      <protection locked="0"/>
    </xf>
    <xf numFmtId="7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7" fontId="5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7" fontId="7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7" fontId="4" fillId="0" borderId="0" xfId="0" applyNumberFormat="1" applyFont="1" applyFill="1" applyBorder="1" applyAlignment="1" applyProtection="1">
      <alignment horizontal="left" vertical="center"/>
      <protection locked="0"/>
    </xf>
    <xf numFmtId="7" fontId="4" fillId="0" borderId="0" xfId="0" applyNumberFormat="1" applyFont="1" applyFill="1" applyBorder="1" applyAlignment="1" applyProtection="1">
      <alignment horizontal="right"/>
      <protection locked="0"/>
    </xf>
    <xf numFmtId="7" fontId="5" fillId="0" borderId="0" xfId="0" applyNumberFormat="1" applyFont="1" applyFill="1" applyBorder="1" applyAlignment="1" applyProtection="1">
      <alignment horizontal="left"/>
      <protection locked="0"/>
    </xf>
    <xf numFmtId="7" fontId="43" fillId="0" borderId="0" xfId="0" applyNumberFormat="1" applyFont="1" applyFill="1" applyBorder="1" applyAlignment="1" applyProtection="1">
      <alignment horizontal="center"/>
      <protection locked="0"/>
    </xf>
    <xf numFmtId="0" fontId="43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23">
      <selection activeCell="A28" sqref="A28:IV28"/>
    </sheetView>
  </sheetViews>
  <sheetFormatPr defaultColWidth="10.00390625" defaultRowHeight="12.75"/>
  <cols>
    <col min="1" max="1" width="31.421875" style="2" customWidth="1"/>
    <col min="2" max="2" width="15.7109375" style="1" customWidth="1"/>
    <col min="3" max="3" width="17.28125" style="2" customWidth="1"/>
    <col min="4" max="4" width="15.00390625" style="1" customWidth="1"/>
    <col min="5" max="5" width="14.00390625" style="2" customWidth="1"/>
    <col min="6" max="6" width="11.00390625" style="2" customWidth="1"/>
    <col min="7" max="7" width="9.00390625" style="2" customWidth="1"/>
    <col min="8" max="8" width="11.7109375" style="2" customWidth="1"/>
    <col min="9" max="16384" width="10.00390625" style="2" customWidth="1"/>
  </cols>
  <sheetData>
    <row r="1" spans="1:7" s="16" customFormat="1" ht="15">
      <c r="A1" s="17" t="s">
        <v>32</v>
      </c>
      <c r="B1" s="18"/>
      <c r="C1" s="18"/>
      <c r="D1" s="18"/>
      <c r="E1" s="17"/>
      <c r="F1" s="17"/>
      <c r="G1" s="17"/>
    </row>
    <row r="3" spans="1:7" ht="12">
      <c r="A3" s="27" t="s">
        <v>34</v>
      </c>
      <c r="B3" s="27"/>
      <c r="C3" s="27"/>
      <c r="D3" s="27"/>
      <c r="E3" s="27"/>
      <c r="F3" s="27"/>
      <c r="G3" s="27"/>
    </row>
    <row r="4" spans="2:7" ht="12">
      <c r="B4" s="12" t="s">
        <v>0</v>
      </c>
      <c r="C4" s="13" t="s">
        <v>1</v>
      </c>
      <c r="D4" s="12" t="s">
        <v>2</v>
      </c>
      <c r="E4" s="13" t="s">
        <v>3</v>
      </c>
      <c r="F4" s="13" t="s">
        <v>4</v>
      </c>
      <c r="G4" s="13" t="s">
        <v>5</v>
      </c>
    </row>
    <row r="5" spans="1:7" s="14" customFormat="1" ht="12">
      <c r="A5" s="13" t="s">
        <v>33</v>
      </c>
      <c r="B5" s="9">
        <v>22604.51</v>
      </c>
      <c r="C5" s="9">
        <v>27605.78</v>
      </c>
      <c r="D5" s="9">
        <v>3207.76</v>
      </c>
      <c r="E5" s="9">
        <v>31.6</v>
      </c>
      <c r="F5" s="9">
        <v>30200.95</v>
      </c>
      <c r="G5" s="9">
        <v>100.04</v>
      </c>
    </row>
    <row r="6" spans="1:7" ht="11.25">
      <c r="A6" s="2" t="s">
        <v>6</v>
      </c>
      <c r="B6" s="1">
        <v>4539.7</v>
      </c>
      <c r="C6" s="1"/>
      <c r="E6" s="1"/>
      <c r="F6" s="1"/>
      <c r="G6" s="1"/>
    </row>
    <row r="7" spans="1:8" ht="11.25">
      <c r="A7" s="3" t="s">
        <v>7</v>
      </c>
      <c r="B7" s="1">
        <v>35000</v>
      </c>
      <c r="C7" s="1"/>
      <c r="D7" s="1">
        <v>2000</v>
      </c>
      <c r="E7" s="1"/>
      <c r="F7" s="1"/>
      <c r="G7" s="1"/>
      <c r="H7" s="1"/>
    </row>
    <row r="8" spans="1:8" ht="11.25">
      <c r="A8" s="8" t="s">
        <v>8</v>
      </c>
      <c r="B8" s="1">
        <v>8.49</v>
      </c>
      <c r="C8" s="1">
        <v>14.52</v>
      </c>
      <c r="D8" s="1">
        <v>0.93</v>
      </c>
      <c r="E8" s="1"/>
      <c r="F8" s="1">
        <v>166.46</v>
      </c>
      <c r="G8" s="1">
        <v>0.05</v>
      </c>
      <c r="H8" s="1"/>
    </row>
    <row r="9" spans="1:8" ht="12">
      <c r="A9" s="26" t="s">
        <v>46</v>
      </c>
      <c r="B9" s="1" t="s">
        <v>36</v>
      </c>
      <c r="C9" s="1" t="s">
        <v>36</v>
      </c>
      <c r="E9" s="1"/>
      <c r="F9" s="1"/>
      <c r="G9" s="1"/>
      <c r="H9" s="1"/>
    </row>
    <row r="10" spans="1:7" ht="11.25">
      <c r="A10" s="20" t="s">
        <v>18</v>
      </c>
      <c r="C10" s="1">
        <v>1849.22</v>
      </c>
      <c r="E10" s="1"/>
      <c r="F10" s="1"/>
      <c r="G10" s="1"/>
    </row>
    <row r="11" spans="1:7" ht="11.25">
      <c r="A11" s="22" t="s">
        <v>20</v>
      </c>
      <c r="B11" s="2"/>
      <c r="C11" s="1">
        <v>2518</v>
      </c>
      <c r="E11" s="1"/>
      <c r="F11" s="1"/>
      <c r="G11" s="1"/>
    </row>
    <row r="12" spans="1:7" ht="11.25">
      <c r="A12" s="1" t="s">
        <v>45</v>
      </c>
      <c r="B12" s="2"/>
      <c r="C12" s="1">
        <v>53.95</v>
      </c>
      <c r="E12" s="1"/>
      <c r="F12" s="1"/>
      <c r="G12" s="1"/>
    </row>
    <row r="13" spans="1:7" ht="11.25">
      <c r="A13" s="21" t="s">
        <v>19</v>
      </c>
      <c r="B13" s="2"/>
      <c r="C13" s="1">
        <v>12061</v>
      </c>
      <c r="E13" s="1"/>
      <c r="F13" s="1"/>
      <c r="G13" s="1"/>
    </row>
    <row r="14" spans="1:7" ht="11.25">
      <c r="A14" s="21" t="s">
        <v>22</v>
      </c>
      <c r="B14" s="2"/>
      <c r="C14" s="1">
        <v>5764.45</v>
      </c>
      <c r="E14" s="1"/>
      <c r="F14" s="1"/>
      <c r="G14" s="1"/>
    </row>
    <row r="15" spans="1:7" ht="11.25">
      <c r="A15" s="22" t="s">
        <v>21</v>
      </c>
      <c r="B15" s="1">
        <v>62.5</v>
      </c>
      <c r="C15" s="1">
        <v>5826.5</v>
      </c>
      <c r="E15" s="1"/>
      <c r="F15" s="1"/>
      <c r="G15" s="1"/>
    </row>
    <row r="16" spans="1:7" ht="11.25">
      <c r="A16" s="8" t="s">
        <v>9</v>
      </c>
      <c r="C16" s="1">
        <v>1065.15</v>
      </c>
      <c r="E16" s="1"/>
      <c r="F16" s="1"/>
      <c r="G16" s="1"/>
    </row>
    <row r="17" spans="1:7" ht="11.25">
      <c r="A17" s="22" t="s">
        <v>27</v>
      </c>
      <c r="C17" s="1">
        <v>419.36</v>
      </c>
      <c r="E17" s="1"/>
      <c r="F17" s="1"/>
      <c r="G17" s="1"/>
    </row>
    <row r="18" spans="1:7" ht="11.25">
      <c r="A18" s="1" t="s">
        <v>47</v>
      </c>
      <c r="C18" s="1">
        <v>368</v>
      </c>
      <c r="E18" s="1"/>
      <c r="F18" s="1"/>
      <c r="G18" s="1"/>
    </row>
    <row r="19" spans="1:7" ht="11.25">
      <c r="A19" s="8" t="s">
        <v>10</v>
      </c>
      <c r="C19" s="1">
        <v>240</v>
      </c>
      <c r="E19" s="1"/>
      <c r="F19" s="1"/>
      <c r="G19" s="1"/>
    </row>
    <row r="20" spans="1:7" ht="11.25">
      <c r="A20" s="21" t="s">
        <v>23</v>
      </c>
      <c r="C20" s="1">
        <v>12.25</v>
      </c>
      <c r="E20" s="1"/>
      <c r="F20" s="1"/>
      <c r="G20" s="1"/>
    </row>
    <row r="21" spans="1:7" ht="11.25">
      <c r="A21" s="2" t="s">
        <v>39</v>
      </c>
      <c r="B21" s="1">
        <v>699.91</v>
      </c>
      <c r="C21" s="1">
        <v>21.6</v>
      </c>
      <c r="E21" s="1"/>
      <c r="F21" s="1"/>
      <c r="G21" s="1">
        <v>5</v>
      </c>
    </row>
    <row r="22" spans="1:7" ht="11.25">
      <c r="A22" s="2" t="s">
        <v>38</v>
      </c>
      <c r="B22" s="1">
        <v>187.5</v>
      </c>
      <c r="C22" s="1"/>
      <c r="E22" s="1"/>
      <c r="F22" s="1"/>
      <c r="G22" s="1"/>
    </row>
    <row r="23" spans="1:8" s="14" customFormat="1" ht="12">
      <c r="A23" s="10" t="s">
        <v>11</v>
      </c>
      <c r="B23" s="9">
        <f aca="true" t="shared" si="0" ref="B23:G23">SUM(B6:B22)</f>
        <v>40498.1</v>
      </c>
      <c r="C23" s="9">
        <f t="shared" si="0"/>
        <v>30214</v>
      </c>
      <c r="D23" s="9">
        <f t="shared" si="0"/>
        <v>2000.93</v>
      </c>
      <c r="E23" s="9">
        <f t="shared" si="0"/>
        <v>0</v>
      </c>
      <c r="F23" s="9">
        <f t="shared" si="0"/>
        <v>166.46</v>
      </c>
      <c r="G23" s="9">
        <f t="shared" si="0"/>
        <v>5.05</v>
      </c>
      <c r="H23" s="9"/>
    </row>
    <row r="24" spans="3:7" ht="11.25">
      <c r="C24" s="1"/>
      <c r="E24" s="1"/>
      <c r="F24" s="1"/>
      <c r="G24" s="1"/>
    </row>
    <row r="25" spans="1:7" s="19" customFormat="1" ht="12">
      <c r="A25" s="28" t="s">
        <v>35</v>
      </c>
      <c r="B25" s="28"/>
      <c r="C25" s="28"/>
      <c r="D25" s="28"/>
      <c r="E25" s="28"/>
      <c r="F25" s="28"/>
      <c r="G25" s="28"/>
    </row>
    <row r="26" spans="2:7" ht="12">
      <c r="B26" s="12" t="s">
        <v>0</v>
      </c>
      <c r="C26" s="12" t="s">
        <v>1</v>
      </c>
      <c r="D26" s="12" t="s">
        <v>2</v>
      </c>
      <c r="E26" s="12" t="s">
        <v>3</v>
      </c>
      <c r="F26" s="12" t="s">
        <v>4</v>
      </c>
      <c r="G26" s="12" t="s">
        <v>5</v>
      </c>
    </row>
    <row r="27" spans="1:7" ht="12">
      <c r="A27" s="2" t="s">
        <v>44</v>
      </c>
      <c r="B27" s="12"/>
      <c r="C27" s="12"/>
      <c r="D27" s="25">
        <v>1888.28</v>
      </c>
      <c r="E27" s="12"/>
      <c r="F27" s="12"/>
      <c r="G27" s="12"/>
    </row>
    <row r="28" spans="1:7" ht="11.25">
      <c r="A28" s="23" t="s">
        <v>30</v>
      </c>
      <c r="B28" s="1">
        <v>1555.1</v>
      </c>
      <c r="C28" s="1">
        <v>371.45</v>
      </c>
      <c r="D28" s="1">
        <v>50</v>
      </c>
      <c r="E28" s="1"/>
      <c r="F28" s="1"/>
      <c r="G28" s="1">
        <v>5</v>
      </c>
    </row>
    <row r="29" spans="1:8" ht="11.25">
      <c r="A29" s="23" t="s">
        <v>25</v>
      </c>
      <c r="B29" s="6">
        <v>135.93</v>
      </c>
      <c r="C29" s="1">
        <v>2677.35</v>
      </c>
      <c r="E29" s="1"/>
      <c r="F29" s="1"/>
      <c r="G29" s="1"/>
      <c r="H29" s="1"/>
    </row>
    <row r="30" spans="1:7" ht="11.25">
      <c r="A30" s="23" t="s">
        <v>24</v>
      </c>
      <c r="B30" s="6">
        <v>7330.3</v>
      </c>
      <c r="C30" s="1" t="s">
        <v>36</v>
      </c>
      <c r="E30" s="1"/>
      <c r="F30" s="1"/>
      <c r="G30" s="1"/>
    </row>
    <row r="31" spans="1:7" ht="11.25">
      <c r="A31" s="5" t="s">
        <v>13</v>
      </c>
      <c r="B31" s="6">
        <v>4681.65</v>
      </c>
      <c r="C31" s="1"/>
      <c r="E31" s="1"/>
      <c r="F31" s="1"/>
      <c r="G31" s="1"/>
    </row>
    <row r="32" spans="1:8" ht="11.25">
      <c r="A32" s="5" t="s">
        <v>12</v>
      </c>
      <c r="B32" s="6">
        <v>5983.82</v>
      </c>
      <c r="C32" s="1">
        <v>674.16</v>
      </c>
      <c r="E32" s="1"/>
      <c r="F32" s="1"/>
      <c r="G32" s="1"/>
      <c r="H32" s="1"/>
    </row>
    <row r="33" spans="1:7" ht="11.25">
      <c r="A33" s="24" t="s">
        <v>31</v>
      </c>
      <c r="B33" s="1">
        <v>3185.35</v>
      </c>
      <c r="C33" s="1"/>
      <c r="E33" s="1"/>
      <c r="F33" s="1"/>
      <c r="G33" s="1"/>
    </row>
    <row r="34" spans="1:7" ht="11.25">
      <c r="A34" s="7" t="s">
        <v>41</v>
      </c>
      <c r="C34" s="1">
        <v>162.26</v>
      </c>
      <c r="E34" s="1"/>
      <c r="F34" s="1"/>
      <c r="G34" s="1"/>
    </row>
    <row r="35" spans="1:7" ht="11.25">
      <c r="A35" s="7" t="s">
        <v>40</v>
      </c>
      <c r="C35" s="1">
        <v>3381.69</v>
      </c>
      <c r="E35" s="1"/>
      <c r="F35" s="1"/>
      <c r="G35" s="1"/>
    </row>
    <row r="36" spans="1:7" ht="11.25">
      <c r="A36" s="7" t="s">
        <v>42</v>
      </c>
      <c r="C36" s="1">
        <v>391.97</v>
      </c>
      <c r="E36" s="1"/>
      <c r="F36" s="1"/>
      <c r="G36" s="1"/>
    </row>
    <row r="37" spans="1:7" ht="11.25">
      <c r="A37" s="8" t="s">
        <v>14</v>
      </c>
      <c r="B37" s="1" t="s">
        <v>36</v>
      </c>
      <c r="C37" s="11">
        <v>633.75</v>
      </c>
      <c r="E37" s="1"/>
      <c r="F37" s="1"/>
      <c r="G37" s="1"/>
    </row>
    <row r="38" spans="1:7" ht="11.25">
      <c r="A38" s="20" t="s">
        <v>26</v>
      </c>
      <c r="B38" s="1" t="s">
        <v>36</v>
      </c>
      <c r="C38" s="11" t="s">
        <v>36</v>
      </c>
      <c r="E38" s="1"/>
      <c r="F38" s="1"/>
      <c r="G38" s="1"/>
    </row>
    <row r="39" spans="1:7" ht="11.25">
      <c r="A39" s="7" t="s">
        <v>15</v>
      </c>
      <c r="B39" s="1">
        <v>982.5</v>
      </c>
      <c r="C39" s="1"/>
      <c r="D39" s="1" t="s">
        <v>36</v>
      </c>
      <c r="E39" s="1"/>
      <c r="F39" s="1"/>
      <c r="G39" s="1"/>
    </row>
    <row r="40" spans="1:8" ht="11.25">
      <c r="A40" s="20" t="s">
        <v>29</v>
      </c>
      <c r="C40" s="1">
        <v>6714.87</v>
      </c>
      <c r="E40" s="1"/>
      <c r="F40" s="1"/>
      <c r="G40" s="1"/>
      <c r="H40" s="1"/>
    </row>
    <row r="41" spans="1:7" ht="11.25">
      <c r="A41" s="20" t="s">
        <v>28</v>
      </c>
      <c r="C41" s="1">
        <v>5573.88</v>
      </c>
      <c r="E41" s="1"/>
      <c r="F41" s="1"/>
      <c r="G41" s="1"/>
    </row>
    <row r="42" spans="1:8" ht="11.25">
      <c r="A42" s="5" t="s">
        <v>16</v>
      </c>
      <c r="B42" s="1">
        <v>1535.55</v>
      </c>
      <c r="C42" s="1">
        <v>341.58</v>
      </c>
      <c r="D42" s="6" t="s">
        <v>36</v>
      </c>
      <c r="E42" s="1"/>
      <c r="F42" s="1"/>
      <c r="G42" s="1"/>
      <c r="H42" s="1"/>
    </row>
    <row r="43" spans="1:8" ht="11.25">
      <c r="A43" s="5" t="s">
        <v>37</v>
      </c>
      <c r="B43" s="1">
        <v>872.54</v>
      </c>
      <c r="C43" s="1">
        <v>6670.7</v>
      </c>
      <c r="D43" s="6">
        <v>171</v>
      </c>
      <c r="E43" s="1"/>
      <c r="F43" s="1"/>
      <c r="G43" s="1"/>
      <c r="H43" s="1"/>
    </row>
    <row r="44" spans="1:4" s="1" customFormat="1" ht="11.25">
      <c r="A44" s="5" t="s">
        <v>43</v>
      </c>
      <c r="B44" s="1">
        <v>7803.13</v>
      </c>
      <c r="D44" s="2"/>
    </row>
    <row r="45" spans="1:8" ht="12">
      <c r="A45" s="10" t="s">
        <v>17</v>
      </c>
      <c r="B45" s="15">
        <f>SUM(B27:B44)</f>
        <v>34065.869999999995</v>
      </c>
      <c r="C45" s="15">
        <f>SUM(C27:C44)</f>
        <v>27593.660000000003</v>
      </c>
      <c r="D45" s="15">
        <f>SUM(D27:D44)</f>
        <v>2109.2799999999997</v>
      </c>
      <c r="E45" s="15">
        <f>SUM(E28:E44)</f>
        <v>0</v>
      </c>
      <c r="F45" s="15">
        <f>SUM(F28:F44)</f>
        <v>0</v>
      </c>
      <c r="G45" s="15">
        <f>SUM(G28:G44)</f>
        <v>5</v>
      </c>
      <c r="H45" s="1"/>
    </row>
    <row r="46" spans="1:7" s="14" customFormat="1" ht="12">
      <c r="A46" s="4" t="s">
        <v>48</v>
      </c>
      <c r="B46" s="1">
        <v>7182.44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</row>
    <row r="47" spans="1:8" ht="11.25">
      <c r="A47" s="4" t="s">
        <v>49</v>
      </c>
      <c r="B47" s="5">
        <v>63.54</v>
      </c>
      <c r="C47" s="5">
        <v>51</v>
      </c>
      <c r="D47" s="5">
        <v>0</v>
      </c>
      <c r="E47" s="5">
        <v>0</v>
      </c>
      <c r="F47" s="5">
        <v>0</v>
      </c>
      <c r="G47" s="5">
        <v>0</v>
      </c>
      <c r="H47" s="1"/>
    </row>
    <row r="48" spans="1:8" ht="12">
      <c r="A48" s="13" t="s">
        <v>50</v>
      </c>
      <c r="B48" s="15">
        <f>SUM(B5+B23-B45-B46+B47)</f>
        <v>21917.840000000007</v>
      </c>
      <c r="C48" s="15">
        <f>SUM(C5+C23-C45-C46+C47)</f>
        <v>30277.119999999995</v>
      </c>
      <c r="D48" s="15">
        <f>SUM(D5+D23-D45)</f>
        <v>3099.4100000000008</v>
      </c>
      <c r="E48" s="15">
        <f>SUM(E5+E23-E45)</f>
        <v>31.6</v>
      </c>
      <c r="F48" s="15">
        <f>SUM(F5+F23-F45)</f>
        <v>30367.41</v>
      </c>
      <c r="G48" s="15">
        <f>SUM(G5+G23-G45)</f>
        <v>100.09</v>
      </c>
      <c r="H48" s="9"/>
    </row>
    <row r="49" spans="2:3" ht="409.5">
      <c r="B49" s="8"/>
      <c r="C49" s="1"/>
    </row>
    <row r="50" spans="2:3" ht="11.25">
      <c r="B50" s="8"/>
      <c r="C50" s="1"/>
    </row>
    <row r="51" spans="2:3" ht="11.25">
      <c r="B51" s="8"/>
      <c r="C51" s="1"/>
    </row>
    <row r="52" spans="1:3" ht="11.25">
      <c r="A52" s="4"/>
      <c r="B52" s="8"/>
      <c r="C52" s="1"/>
    </row>
    <row r="53" spans="2:3" ht="11.25">
      <c r="B53" s="8"/>
      <c r="C53" s="1"/>
    </row>
    <row r="54" spans="2:3" ht="11.25">
      <c r="B54" s="8"/>
      <c r="C54" s="1"/>
    </row>
  </sheetData>
  <sheetProtection/>
  <mergeCells count="2">
    <mergeCell ref="A3:G3"/>
    <mergeCell ref="A25:G25"/>
  </mergeCells>
  <printOptions/>
  <pageMargins left="1" right="1" top="0.5" bottom="0.5" header="0.5" footer="0.5"/>
  <pageSetup firstPageNumber="1" useFirstPageNumber="1" fitToHeight="0" fitToWidth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Amy K Duley</cp:lastModifiedBy>
  <cp:lastPrinted>2013-02-16T15:05:24Z</cp:lastPrinted>
  <dcterms:created xsi:type="dcterms:W3CDTF">2012-02-05T17:17:59Z</dcterms:created>
  <dcterms:modified xsi:type="dcterms:W3CDTF">2013-02-23T21:14:35Z</dcterms:modified>
  <cp:category/>
  <cp:version/>
  <cp:contentType/>
  <cp:contentStatus/>
</cp:coreProperties>
</file>